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885" windowWidth="22695" windowHeight="9045"/>
  </bookViews>
  <sheets>
    <sheet name="31.1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G55" i="1" l="1"/>
  <c r="F105" i="1" l="1"/>
  <c r="I105" i="1" l="1"/>
  <c r="E55" i="1" l="1"/>
  <c r="D55" i="1"/>
  <c r="E83" i="1" l="1"/>
  <c r="G98" i="1" l="1"/>
  <c r="E98" i="1"/>
  <c r="D98" i="1"/>
  <c r="I126" i="1" l="1"/>
  <c r="H126" i="1"/>
  <c r="G126" i="1"/>
  <c r="F126" i="1"/>
  <c r="E126" i="1"/>
  <c r="D126" i="1"/>
  <c r="I119" i="1"/>
  <c r="H119" i="1"/>
  <c r="G119" i="1"/>
  <c r="F119" i="1"/>
  <c r="E119" i="1"/>
  <c r="D119" i="1"/>
  <c r="I113" i="1"/>
  <c r="H113" i="1"/>
  <c r="G113" i="1"/>
  <c r="F113" i="1"/>
  <c r="E113" i="1"/>
  <c r="D113" i="1"/>
  <c r="G105" i="1"/>
  <c r="E105" i="1"/>
  <c r="D105" i="1"/>
  <c r="G90" i="1"/>
  <c r="E90" i="1"/>
  <c r="D90" i="1"/>
  <c r="G83" i="1"/>
  <c r="D83" i="1"/>
  <c r="I75" i="1"/>
  <c r="H75" i="1"/>
  <c r="G75" i="1"/>
  <c r="F75" i="1"/>
  <c r="E75" i="1"/>
  <c r="D75" i="1"/>
  <c r="I67" i="1"/>
  <c r="H67" i="1"/>
  <c r="G67" i="1"/>
  <c r="F67" i="1"/>
  <c r="E67" i="1"/>
  <c r="D67" i="1"/>
  <c r="I62" i="1"/>
  <c r="H62" i="1"/>
  <c r="G62" i="1"/>
  <c r="F62" i="1"/>
  <c r="E62" i="1"/>
  <c r="D62" i="1"/>
  <c r="I55" i="1"/>
  <c r="H55" i="1"/>
  <c r="F55" i="1"/>
  <c r="I42" i="1"/>
  <c r="H42" i="1"/>
  <c r="G42" i="1"/>
  <c r="F42" i="1"/>
  <c r="E42" i="1"/>
  <c r="D42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28" i="1" l="1"/>
  <c r="E128" i="1"/>
  <c r="G128" i="1"/>
  <c r="H128" i="1"/>
  <c r="D128" i="1"/>
  <c r="F128" i="1"/>
</calcChain>
</file>

<file path=xl/sharedStrings.xml><?xml version="1.0" encoding="utf-8"?>
<sst xmlns="http://schemas.openxmlformats.org/spreadsheetml/2006/main" count="155" uniqueCount="65">
  <si>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</si>
  <si>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</si>
  <si>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</si>
  <si>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</si>
  <si>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</si>
  <si>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</si>
  <si>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</si>
  <si>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</si>
  <si>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</si>
  <si>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</si>
  <si>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</si>
  <si>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</si>
  <si>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157.0113.0340292020.244.226</t>
  </si>
  <si>
    <t>Итого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</si>
  <si>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</si>
  <si>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</si>
  <si>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</si>
  <si>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 xml:space="preserve">Всероссийская перепись населения 2020 года </t>
  </si>
  <si>
    <t>157.0113.1590292020.244.226</t>
  </si>
  <si>
    <t>Сельскохозяйственная микроперепись 2021 года</t>
  </si>
  <si>
    <t>157.0113.1590392020.244.226</t>
  </si>
  <si>
    <t>157.0113.1590492020.244.226</t>
  </si>
  <si>
    <t>157.0113.1590592020.244.226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</si>
  <si>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</si>
  <si>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</si>
  <si>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157.0113.1590692020.244.226</t>
  </si>
  <si>
    <t>Выборочное обследование рабочей силы</t>
  </si>
  <si>
    <t xml:space="preserve">Выборочное наблюдение состояния здоровья населения </t>
  </si>
  <si>
    <t>157.0113.159Р308300.244.226</t>
  </si>
  <si>
    <t>157.0113.2340192020.244.226</t>
  </si>
  <si>
    <t>Всего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</si>
  <si>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</si>
  <si>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Карелиястат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</si>
  <si>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</si>
  <si>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Наблюдение за дополнительным образованием  детей  в 2021 году</t>
  </si>
  <si>
    <t>Выборочное обследование доходов населения и участия в социальных программах в 2021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</si>
  <si>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2021 году</t>
  </si>
  <si>
    <t>по иниц.работника</t>
  </si>
  <si>
    <t>инструктор территориального уровня</t>
  </si>
  <si>
    <t>интервьюер</t>
  </si>
  <si>
    <t>бригадир-инструктор</t>
  </si>
  <si>
    <t>контролер</t>
  </si>
  <si>
    <t>уполномоченный</t>
  </si>
  <si>
    <t>интервьюеры</t>
  </si>
  <si>
    <t>кодировщик</t>
  </si>
  <si>
    <t>счетчик</t>
  </si>
  <si>
    <t>по иниц. работника</t>
  </si>
  <si>
    <t>Оператор формального и логич. Контроля</t>
  </si>
  <si>
    <t>оператор ввода</t>
  </si>
  <si>
    <t>Выборочное  наблюдение трудоустройство выпускников</t>
  </si>
  <si>
    <t>специалисты СВТ</t>
  </si>
  <si>
    <t>оператор ФЛК</t>
  </si>
  <si>
    <t>специалист территориального уровня</t>
  </si>
  <si>
    <t xml:space="preserve">администратор ЛВС </t>
  </si>
  <si>
    <t>переписчик</t>
  </si>
  <si>
    <t>зам. Уполномоченного</t>
  </si>
  <si>
    <t>администратор ЛВС</t>
  </si>
  <si>
    <t>Выборочное наблюдение качества и доступности услуг в сферах образ., здравоохр. и соц. обслуживания, содействия занятости населения</t>
  </si>
  <si>
    <t>по иниц. Работника</t>
  </si>
  <si>
    <t>инструктор полевого уровня</t>
  </si>
  <si>
    <t>13024018 "Сведения о деятельности индивидуальных предпринимателей в розничной торговле"</t>
  </si>
  <si>
    <t>контролер полевого уровня</t>
  </si>
  <si>
    <t>инструктор районного уровня</t>
  </si>
  <si>
    <t>по состоянию на 26.11.2021</t>
  </si>
  <si>
    <t>начальник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</si>
</sst>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vertical="center" wrapText="1"/>
    </xf>
    <xf numFmtId="0" fontId="4" fillId="0" borderId="36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7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5" xfId="0" applyNumberFormat="1" applyFont="1" applyBorder="1"/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wrapText="1"/>
    </xf>
    <xf numFmtId="0" fontId="4" fillId="0" borderId="41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right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3"/>
  <sheetViews>
    <sheetView tabSelected="1" topLeftCell="A98" zoomScale="80" zoomScaleNormal="80" workbookViewId="0">
      <selection activeCell="G125" sqref="G125"/>
    </sheetView>
  </sheetViews>
  <sheetFormatPr defaultColWidth="9.140625" defaultRowHeight="17.25" x14ac:dyDescent="0.3"/>
  <cols>
    <col min="1" max="1" width="17.42578125" style="1" customWidth="1"/>
    <col min="2" max="2" width="33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21" t="s">
        <v>31</v>
      </c>
      <c r="B2" s="122"/>
      <c r="C2" s="122"/>
      <c r="D2" s="122"/>
      <c r="E2" s="122"/>
      <c r="F2" s="122"/>
      <c r="G2" s="122"/>
      <c r="H2" s="122"/>
      <c r="I2" s="122"/>
      <c r="J2" s="123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63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9" t="s">
        <v>0</v>
      </c>
      <c r="B5" s="126" t="s">
        <v>1</v>
      </c>
      <c r="C5" s="126" t="s">
        <v>2</v>
      </c>
      <c r="D5" s="126" t="s">
        <v>3</v>
      </c>
      <c r="E5" s="127" t="s">
        <v>4</v>
      </c>
      <c r="F5" s="126" t="s">
        <v>5</v>
      </c>
      <c r="G5" s="126" t="s">
        <v>6</v>
      </c>
      <c r="H5" s="126" t="s">
        <v>7</v>
      </c>
      <c r="I5" s="124" t="s">
        <v>8</v>
      </c>
      <c r="J5" s="125"/>
      <c r="K5" s="3"/>
    </row>
    <row r="6" spans="1:11" ht="41.25" customHeight="1" x14ac:dyDescent="0.25">
      <c r="A6" s="96"/>
      <c r="B6" s="99"/>
      <c r="C6" s="99"/>
      <c r="D6" s="99"/>
      <c r="E6" s="128"/>
      <c r="F6" s="99"/>
      <c r="G6" s="99"/>
      <c r="H6" s="99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14" t="s">
        <v>11</v>
      </c>
      <c r="B8" s="104"/>
      <c r="C8" s="104"/>
      <c r="D8" s="104"/>
      <c r="E8" s="104"/>
      <c r="F8" s="104"/>
      <c r="G8" s="104"/>
      <c r="H8" s="104"/>
      <c r="I8" s="115"/>
      <c r="J8" s="15"/>
      <c r="K8" s="3"/>
    </row>
    <row r="9" spans="1:11" ht="16.5" customHeight="1" x14ac:dyDescent="0.25">
      <c r="A9" s="94" t="s">
        <v>32</v>
      </c>
      <c r="B9" s="97" t="s">
        <v>12</v>
      </c>
      <c r="C9" s="16" t="s">
        <v>47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5"/>
      <c r="B10" s="98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100" t="s">
        <v>13</v>
      </c>
      <c r="B11" s="101"/>
      <c r="C11" s="102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14" t="s">
        <v>14</v>
      </c>
      <c r="B13" s="104"/>
      <c r="C13" s="104"/>
      <c r="D13" s="104"/>
      <c r="E13" s="104"/>
      <c r="F13" s="104"/>
      <c r="G13" s="104"/>
      <c r="H13" s="104"/>
      <c r="I13" s="115"/>
      <c r="J13" s="15"/>
      <c r="K13" s="3"/>
    </row>
    <row r="14" spans="1:11" ht="16.5" customHeight="1" x14ac:dyDescent="0.25">
      <c r="A14" s="112" t="s">
        <v>32</v>
      </c>
      <c r="B14" s="113" t="s">
        <v>15</v>
      </c>
      <c r="C14" s="16" t="s">
        <v>39</v>
      </c>
      <c r="D14" s="9">
        <v>8</v>
      </c>
      <c r="E14" s="17">
        <v>13654.53</v>
      </c>
      <c r="F14" s="18">
        <v>7</v>
      </c>
      <c r="G14" s="18">
        <v>7</v>
      </c>
      <c r="H14" s="18"/>
      <c r="I14" s="19"/>
      <c r="J14" s="20"/>
      <c r="K14" s="3"/>
    </row>
    <row r="15" spans="1:11" ht="16.5" x14ac:dyDescent="0.25">
      <c r="A15" s="95"/>
      <c r="B15" s="98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100" t="s">
        <v>13</v>
      </c>
      <c r="B16" s="101"/>
      <c r="C16" s="102"/>
      <c r="D16" s="22">
        <f t="shared" ref="D16:I16" si="1">SUM(D14:D15)</f>
        <v>8</v>
      </c>
      <c r="E16" s="23">
        <f t="shared" si="1"/>
        <v>13654.53</v>
      </c>
      <c r="F16" s="24">
        <f t="shared" si="1"/>
        <v>7</v>
      </c>
      <c r="G16" s="24">
        <f t="shared" si="1"/>
        <v>7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14" t="s">
        <v>16</v>
      </c>
      <c r="B18" s="104"/>
      <c r="C18" s="104"/>
      <c r="D18" s="104"/>
      <c r="E18" s="104"/>
      <c r="F18" s="104"/>
      <c r="G18" s="104"/>
      <c r="H18" s="104"/>
      <c r="I18" s="115"/>
      <c r="J18" s="15"/>
      <c r="K18" s="3"/>
    </row>
    <row r="19" spans="1:11" ht="16.5" customHeight="1" x14ac:dyDescent="0.25">
      <c r="A19" s="94" t="s">
        <v>32</v>
      </c>
      <c r="B19" s="116" t="s">
        <v>15</v>
      </c>
      <c r="C19" s="16" t="s">
        <v>39</v>
      </c>
      <c r="D19" s="9">
        <v>3</v>
      </c>
      <c r="E19" s="17">
        <v>1066.67</v>
      </c>
      <c r="F19" s="18">
        <v>3</v>
      </c>
      <c r="G19" s="18">
        <v>3</v>
      </c>
      <c r="H19" s="18"/>
      <c r="I19" s="19"/>
      <c r="J19" s="20"/>
      <c r="K19" s="3"/>
    </row>
    <row r="20" spans="1:11" ht="16.5" x14ac:dyDescent="0.25">
      <c r="A20" s="95"/>
      <c r="B20" s="117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100" t="s">
        <v>13</v>
      </c>
      <c r="B21" s="101"/>
      <c r="C21" s="102"/>
      <c r="D21" s="22">
        <f t="shared" ref="D21:I21" si="2">SUM(D19:D20)</f>
        <v>3</v>
      </c>
      <c r="E21" s="23">
        <f t="shared" si="2"/>
        <v>1066.67</v>
      </c>
      <c r="F21" s="24">
        <f t="shared" si="2"/>
        <v>3</v>
      </c>
      <c r="G21" s="24">
        <f t="shared" si="2"/>
        <v>3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18" t="s">
        <v>60</v>
      </c>
      <c r="B23" s="119"/>
      <c r="C23" s="119"/>
      <c r="D23" s="119"/>
      <c r="E23" s="119"/>
      <c r="F23" s="119"/>
      <c r="G23" s="119"/>
      <c r="H23" s="119"/>
      <c r="I23" s="120"/>
      <c r="J23" s="31"/>
      <c r="K23" s="3"/>
    </row>
    <row r="24" spans="1:11" ht="16.5" customHeight="1" x14ac:dyDescent="0.25">
      <c r="A24" s="94" t="s">
        <v>32</v>
      </c>
      <c r="B24" s="116" t="s">
        <v>15</v>
      </c>
      <c r="C24" s="16" t="s">
        <v>39</v>
      </c>
      <c r="D24" s="9">
        <v>7</v>
      </c>
      <c r="E24" s="17">
        <v>28266.67</v>
      </c>
      <c r="F24" s="18">
        <v>1</v>
      </c>
      <c r="G24" s="18">
        <v>7</v>
      </c>
      <c r="H24" s="18"/>
      <c r="I24" s="19"/>
      <c r="J24" s="20"/>
      <c r="K24" s="3"/>
    </row>
    <row r="25" spans="1:11" ht="16.5" x14ac:dyDescent="0.25">
      <c r="A25" s="95"/>
      <c r="B25" s="117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100" t="s">
        <v>13</v>
      </c>
      <c r="B26" s="101"/>
      <c r="C26" s="102"/>
      <c r="D26" s="22">
        <f t="shared" ref="D26:I26" si="3">SUM(D24:D25)</f>
        <v>7</v>
      </c>
      <c r="E26" s="23">
        <f t="shared" si="3"/>
        <v>28266.67</v>
      </c>
      <c r="F26" s="24">
        <f t="shared" si="3"/>
        <v>1</v>
      </c>
      <c r="G26" s="24">
        <f t="shared" si="3"/>
        <v>7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14" t="s">
        <v>17</v>
      </c>
      <c r="B28" s="104"/>
      <c r="C28" s="104"/>
      <c r="D28" s="104"/>
      <c r="E28" s="104"/>
      <c r="F28" s="104"/>
      <c r="G28" s="104"/>
      <c r="H28" s="104"/>
      <c r="I28" s="115"/>
      <c r="J28" s="15"/>
      <c r="K28" s="3"/>
    </row>
    <row r="29" spans="1:11" ht="16.5" customHeight="1" x14ac:dyDescent="0.25">
      <c r="A29" s="94" t="s">
        <v>32</v>
      </c>
      <c r="B29" s="97" t="s">
        <v>18</v>
      </c>
      <c r="C29" s="16" t="s">
        <v>40</v>
      </c>
      <c r="D29" s="9">
        <v>2</v>
      </c>
      <c r="E29" s="17">
        <v>226473.33</v>
      </c>
      <c r="F29" s="18"/>
      <c r="G29" s="18">
        <v>1</v>
      </c>
      <c r="H29" s="18"/>
      <c r="I29" s="32"/>
      <c r="J29" s="33"/>
      <c r="K29" s="3"/>
    </row>
    <row r="30" spans="1:11" s="39" customFormat="1" ht="16.5" customHeight="1" x14ac:dyDescent="0.25">
      <c r="A30" s="95"/>
      <c r="B30" s="98"/>
      <c r="C30" s="16" t="s">
        <v>41</v>
      </c>
      <c r="D30" s="76">
        <v>4</v>
      </c>
      <c r="E30" s="17">
        <v>437999.99</v>
      </c>
      <c r="F30" s="18"/>
      <c r="G30" s="18">
        <v>2</v>
      </c>
      <c r="H30" s="18"/>
      <c r="I30" s="32"/>
      <c r="J30" s="33"/>
      <c r="K30" s="40"/>
    </row>
    <row r="31" spans="1:11" ht="16.5" x14ac:dyDescent="0.25">
      <c r="A31" s="95"/>
      <c r="B31" s="98"/>
      <c r="C31" s="21" t="s">
        <v>38</v>
      </c>
      <c r="D31" s="9">
        <v>5</v>
      </c>
      <c r="E31" s="17">
        <v>404460</v>
      </c>
      <c r="F31" s="18">
        <v>1</v>
      </c>
      <c r="G31" s="18">
        <v>3</v>
      </c>
      <c r="H31" s="18"/>
      <c r="I31" s="19">
        <v>1</v>
      </c>
      <c r="J31" s="34" t="s">
        <v>58</v>
      </c>
      <c r="K31" s="3"/>
    </row>
    <row r="32" spans="1:11" ht="16.5" x14ac:dyDescent="0.25">
      <c r="A32" s="95"/>
      <c r="B32" s="98"/>
      <c r="C32" s="21" t="s">
        <v>42</v>
      </c>
      <c r="D32" s="9">
        <v>52</v>
      </c>
      <c r="E32" s="17">
        <v>3738420</v>
      </c>
      <c r="F32" s="18">
        <v>8</v>
      </c>
      <c r="G32" s="18">
        <v>30</v>
      </c>
      <c r="H32" s="18"/>
      <c r="I32" s="19">
        <v>8</v>
      </c>
      <c r="J32" s="34" t="s">
        <v>46</v>
      </c>
      <c r="K32" s="3"/>
    </row>
    <row r="33" spans="1:11" s="39" customFormat="1" ht="16.5" x14ac:dyDescent="0.25">
      <c r="A33" s="95"/>
      <c r="B33" s="98"/>
      <c r="C33" s="79" t="s">
        <v>53</v>
      </c>
      <c r="D33" s="78">
        <v>3</v>
      </c>
      <c r="E33" s="17">
        <v>245070</v>
      </c>
      <c r="F33" s="18">
        <v>1</v>
      </c>
      <c r="G33" s="18">
        <v>1</v>
      </c>
      <c r="H33" s="18"/>
      <c r="I33" s="19">
        <v>1</v>
      </c>
      <c r="J33" s="34" t="s">
        <v>58</v>
      </c>
      <c r="K33" s="40"/>
    </row>
    <row r="34" spans="1:11" s="39" customFormat="1" ht="16.5" x14ac:dyDescent="0.25">
      <c r="A34" s="95"/>
      <c r="B34" s="98"/>
      <c r="C34" s="79" t="s">
        <v>50</v>
      </c>
      <c r="D34" s="81">
        <v>12</v>
      </c>
      <c r="E34" s="17">
        <v>251613.35</v>
      </c>
      <c r="F34" s="18">
        <v>1</v>
      </c>
      <c r="G34" s="18">
        <v>11</v>
      </c>
      <c r="H34" s="18"/>
      <c r="I34" s="19">
        <v>1</v>
      </c>
      <c r="J34" s="34" t="s">
        <v>58</v>
      </c>
      <c r="K34" s="40"/>
    </row>
    <row r="35" spans="1:11" s="39" customFormat="1" ht="16.5" x14ac:dyDescent="0.25">
      <c r="A35" s="95"/>
      <c r="B35" s="98"/>
      <c r="C35" s="21" t="s">
        <v>61</v>
      </c>
      <c r="D35" s="91">
        <v>199</v>
      </c>
      <c r="E35" s="17">
        <v>7147333.8700000001</v>
      </c>
      <c r="F35" s="18">
        <v>16</v>
      </c>
      <c r="G35" s="18">
        <v>6</v>
      </c>
      <c r="H35" s="18"/>
      <c r="I35" s="19">
        <v>16</v>
      </c>
      <c r="J35" s="34" t="s">
        <v>58</v>
      </c>
      <c r="K35" s="40"/>
    </row>
    <row r="36" spans="1:11" s="39" customFormat="1" ht="16.5" x14ac:dyDescent="0.25">
      <c r="A36" s="95"/>
      <c r="B36" s="98"/>
      <c r="C36" s="21" t="s">
        <v>62</v>
      </c>
      <c r="D36" s="92">
        <v>5</v>
      </c>
      <c r="E36" s="17">
        <v>68200</v>
      </c>
      <c r="F36" s="18"/>
      <c r="G36" s="18">
        <v>1</v>
      </c>
      <c r="H36" s="18"/>
      <c r="I36" s="19"/>
      <c r="J36" s="34"/>
      <c r="K36" s="40"/>
    </row>
    <row r="37" spans="1:11" s="39" customFormat="1" ht="16.5" x14ac:dyDescent="0.25">
      <c r="A37" s="95"/>
      <c r="B37" s="98"/>
      <c r="C37" s="21" t="s">
        <v>54</v>
      </c>
      <c r="D37" s="93">
        <v>1198</v>
      </c>
      <c r="E37" s="17">
        <v>20668800</v>
      </c>
      <c r="F37" s="18">
        <v>28</v>
      </c>
      <c r="G37" s="18">
        <v>11</v>
      </c>
      <c r="H37" s="18"/>
      <c r="I37" s="19">
        <v>28</v>
      </c>
      <c r="J37" s="34" t="s">
        <v>58</v>
      </c>
      <c r="K37" s="40"/>
    </row>
    <row r="38" spans="1:11" s="39" customFormat="1" ht="16.5" x14ac:dyDescent="0.25">
      <c r="A38" s="95"/>
      <c r="B38" s="98"/>
      <c r="C38" s="21" t="s">
        <v>44</v>
      </c>
      <c r="D38" s="93">
        <v>2</v>
      </c>
      <c r="E38" s="17">
        <v>27833.34</v>
      </c>
      <c r="F38" s="18"/>
      <c r="G38" s="18"/>
      <c r="H38" s="18"/>
      <c r="I38" s="19"/>
      <c r="J38" s="34"/>
      <c r="K38" s="40"/>
    </row>
    <row r="39" spans="1:11" s="39" customFormat="1" ht="16.5" x14ac:dyDescent="0.25">
      <c r="A39" s="95"/>
      <c r="B39" s="98"/>
      <c r="C39" s="21" t="s">
        <v>48</v>
      </c>
      <c r="D39" s="93">
        <v>6</v>
      </c>
      <c r="E39" s="17">
        <v>110220</v>
      </c>
      <c r="F39" s="18"/>
      <c r="G39" s="18"/>
      <c r="H39" s="18"/>
      <c r="I39" s="19"/>
      <c r="J39" s="34"/>
      <c r="K39" s="40"/>
    </row>
    <row r="40" spans="1:11" s="39" customFormat="1" ht="16.5" x14ac:dyDescent="0.25">
      <c r="A40" s="95"/>
      <c r="B40" s="98"/>
      <c r="C40" s="21" t="s">
        <v>64</v>
      </c>
      <c r="D40" s="93">
        <v>2</v>
      </c>
      <c r="E40" s="17">
        <v>46420</v>
      </c>
      <c r="F40" s="18"/>
      <c r="G40" s="18"/>
      <c r="H40" s="18"/>
      <c r="I40" s="19"/>
      <c r="J40" s="34"/>
      <c r="K40" s="40"/>
    </row>
    <row r="41" spans="1:11" ht="16.5" x14ac:dyDescent="0.25">
      <c r="A41" s="96"/>
      <c r="B41" s="99"/>
      <c r="C41" s="21" t="s">
        <v>51</v>
      </c>
      <c r="D41" s="9">
        <v>15</v>
      </c>
      <c r="E41" s="17">
        <v>222499.95</v>
      </c>
      <c r="F41" s="18"/>
      <c r="G41" s="18"/>
      <c r="H41" s="18"/>
      <c r="I41" s="19"/>
      <c r="J41" s="34"/>
      <c r="K41" s="3"/>
    </row>
    <row r="42" spans="1:11" thickBot="1" x14ac:dyDescent="0.3">
      <c r="A42" s="100" t="s">
        <v>13</v>
      </c>
      <c r="B42" s="101"/>
      <c r="C42" s="102"/>
      <c r="D42" s="22">
        <f t="shared" ref="D42:I42" si="4">SUM(D29:D41)</f>
        <v>1505</v>
      </c>
      <c r="E42" s="23">
        <f t="shared" si="4"/>
        <v>33595343.829999998</v>
      </c>
      <c r="F42" s="24">
        <f t="shared" si="4"/>
        <v>55</v>
      </c>
      <c r="G42" s="24">
        <f t="shared" si="4"/>
        <v>66</v>
      </c>
      <c r="H42" s="24">
        <f t="shared" si="4"/>
        <v>0</v>
      </c>
      <c r="I42" s="25">
        <f t="shared" si="4"/>
        <v>55</v>
      </c>
      <c r="J42" s="26"/>
      <c r="K42" s="3"/>
    </row>
    <row r="43" spans="1:11" ht="16.5" customHeight="1" x14ac:dyDescent="0.25">
      <c r="A43" s="35"/>
      <c r="B43" s="36"/>
      <c r="C43" s="36"/>
      <c r="D43" s="37"/>
      <c r="E43" s="37"/>
      <c r="F43" s="37"/>
      <c r="G43" s="37"/>
      <c r="H43" s="37"/>
      <c r="I43" s="37"/>
      <c r="J43" s="38"/>
      <c r="K43" s="3"/>
    </row>
    <row r="44" spans="1:11" ht="16.5" customHeight="1" x14ac:dyDescent="0.25">
      <c r="A44" s="114" t="s">
        <v>19</v>
      </c>
      <c r="B44" s="104"/>
      <c r="C44" s="104"/>
      <c r="D44" s="104"/>
      <c r="E44" s="104"/>
      <c r="F44" s="104"/>
      <c r="G44" s="104"/>
      <c r="H44" s="104"/>
      <c r="I44" s="115"/>
      <c r="J44" s="15"/>
      <c r="K44" s="3"/>
    </row>
    <row r="45" spans="1:11" ht="16.5" customHeight="1" x14ac:dyDescent="0.25">
      <c r="A45" s="94" t="s">
        <v>32</v>
      </c>
      <c r="B45" s="97" t="s">
        <v>20</v>
      </c>
      <c r="C45" s="16" t="s">
        <v>40</v>
      </c>
      <c r="D45" s="9">
        <v>1</v>
      </c>
      <c r="E45" s="17">
        <v>235616.67</v>
      </c>
      <c r="F45" s="18"/>
      <c r="G45" s="18"/>
      <c r="H45" s="18"/>
      <c r="I45" s="32"/>
      <c r="J45" s="33"/>
      <c r="K45" s="3"/>
    </row>
    <row r="46" spans="1:11" ht="16.5" x14ac:dyDescent="0.25">
      <c r="A46" s="95"/>
      <c r="B46" s="98"/>
      <c r="C46" s="16" t="s">
        <v>41</v>
      </c>
      <c r="D46" s="9">
        <v>3</v>
      </c>
      <c r="E46" s="17">
        <v>249333.33</v>
      </c>
      <c r="F46" s="18">
        <v>1</v>
      </c>
      <c r="G46" s="18">
        <v>2</v>
      </c>
      <c r="H46" s="18"/>
      <c r="I46" s="19">
        <v>1</v>
      </c>
      <c r="J46" s="34" t="s">
        <v>46</v>
      </c>
      <c r="K46" s="3"/>
    </row>
    <row r="47" spans="1:11" ht="16.5" x14ac:dyDescent="0.25">
      <c r="A47" s="95"/>
      <c r="B47" s="98"/>
      <c r="C47" s="21" t="s">
        <v>38</v>
      </c>
      <c r="D47" s="9">
        <v>4</v>
      </c>
      <c r="E47" s="17">
        <v>203490</v>
      </c>
      <c r="F47" s="18">
        <v>2</v>
      </c>
      <c r="G47" s="18">
        <v>3</v>
      </c>
      <c r="H47" s="18"/>
      <c r="I47" s="19">
        <v>2</v>
      </c>
      <c r="J47" s="34" t="s">
        <v>58</v>
      </c>
      <c r="K47" s="3"/>
    </row>
    <row r="48" spans="1:11" s="39" customFormat="1" ht="16.5" x14ac:dyDescent="0.25">
      <c r="A48" s="95"/>
      <c r="B48" s="98"/>
      <c r="C48" s="21" t="s">
        <v>42</v>
      </c>
      <c r="D48" s="81">
        <v>19</v>
      </c>
      <c r="E48" s="17">
        <v>2149560</v>
      </c>
      <c r="F48" s="18">
        <v>2</v>
      </c>
      <c r="G48" s="18">
        <v>2</v>
      </c>
      <c r="H48" s="18"/>
      <c r="I48" s="19">
        <v>2</v>
      </c>
      <c r="J48" s="34" t="s">
        <v>46</v>
      </c>
      <c r="K48" s="40"/>
    </row>
    <row r="49" spans="1:11" s="39" customFormat="1" ht="16.5" x14ac:dyDescent="0.25">
      <c r="A49" s="95"/>
      <c r="B49" s="98"/>
      <c r="C49" s="21" t="s">
        <v>55</v>
      </c>
      <c r="D49" s="82">
        <v>38</v>
      </c>
      <c r="E49" s="17">
        <v>2133173.34</v>
      </c>
      <c r="F49" s="18">
        <v>4</v>
      </c>
      <c r="G49" s="18">
        <v>21</v>
      </c>
      <c r="H49" s="18"/>
      <c r="I49" s="19">
        <v>4</v>
      </c>
      <c r="J49" s="34" t="s">
        <v>46</v>
      </c>
      <c r="K49" s="40"/>
    </row>
    <row r="50" spans="1:11" s="39" customFormat="1" ht="16.5" x14ac:dyDescent="0.25">
      <c r="A50" s="95"/>
      <c r="B50" s="98"/>
      <c r="C50" s="21" t="s">
        <v>59</v>
      </c>
      <c r="D50" s="83">
        <v>23</v>
      </c>
      <c r="E50" s="17">
        <v>784399.99</v>
      </c>
      <c r="F50" s="18"/>
      <c r="G50" s="18">
        <v>23</v>
      </c>
      <c r="H50" s="18"/>
      <c r="I50" s="19"/>
      <c r="J50" s="34"/>
      <c r="K50" s="40"/>
    </row>
    <row r="51" spans="1:11" s="39" customFormat="1" ht="16.5" x14ac:dyDescent="0.25">
      <c r="A51" s="95"/>
      <c r="B51" s="98"/>
      <c r="C51" s="21" t="s">
        <v>56</v>
      </c>
      <c r="D51" s="84">
        <v>2</v>
      </c>
      <c r="E51" s="17">
        <v>115920</v>
      </c>
      <c r="F51" s="18"/>
      <c r="G51" s="18">
        <v>1</v>
      </c>
      <c r="H51" s="18"/>
      <c r="I51" s="19"/>
      <c r="J51" s="34"/>
      <c r="K51" s="40"/>
    </row>
    <row r="52" spans="1:11" s="39" customFormat="1" ht="16.5" x14ac:dyDescent="0.25">
      <c r="A52" s="95"/>
      <c r="B52" s="98"/>
      <c r="C52" s="21" t="s">
        <v>54</v>
      </c>
      <c r="D52" s="85">
        <v>183</v>
      </c>
      <c r="E52" s="17">
        <v>2852400</v>
      </c>
      <c r="F52" s="18">
        <v>1</v>
      </c>
      <c r="G52" s="18">
        <v>183</v>
      </c>
      <c r="H52" s="18"/>
      <c r="I52" s="19">
        <v>1</v>
      </c>
      <c r="J52" s="34" t="s">
        <v>58</v>
      </c>
      <c r="K52" s="40"/>
    </row>
    <row r="53" spans="1:11" ht="16.5" x14ac:dyDescent="0.25">
      <c r="A53" s="96"/>
      <c r="B53" s="99"/>
      <c r="C53" s="21" t="s">
        <v>48</v>
      </c>
      <c r="D53" s="9">
        <v>1</v>
      </c>
      <c r="E53" s="17">
        <v>34513.33</v>
      </c>
      <c r="F53" s="18"/>
      <c r="G53" s="18">
        <v>1</v>
      </c>
      <c r="H53" s="18"/>
      <c r="I53" s="19"/>
      <c r="J53" s="20"/>
      <c r="K53" s="3"/>
    </row>
    <row r="54" spans="1:11" s="39" customFormat="1" ht="16.5" x14ac:dyDescent="0.25">
      <c r="A54" s="88"/>
      <c r="B54" s="89"/>
      <c r="C54" s="87" t="s">
        <v>51</v>
      </c>
      <c r="D54" s="12">
        <v>2</v>
      </c>
      <c r="E54" s="47">
        <v>52026.66</v>
      </c>
      <c r="F54" s="48">
        <v>1</v>
      </c>
      <c r="G54" s="48">
        <v>1</v>
      </c>
      <c r="H54" s="48"/>
      <c r="I54" s="49">
        <v>1</v>
      </c>
      <c r="J54" s="34" t="s">
        <v>58</v>
      </c>
      <c r="K54" s="40"/>
    </row>
    <row r="55" spans="1:11" thickBot="1" x14ac:dyDescent="0.3">
      <c r="A55" s="100" t="s">
        <v>13</v>
      </c>
      <c r="B55" s="101"/>
      <c r="C55" s="102"/>
      <c r="D55" s="22">
        <f>SUM(D45:D54)</f>
        <v>276</v>
      </c>
      <c r="E55" s="23">
        <f>SUM(E45:E54)</f>
        <v>8810433.3200000003</v>
      </c>
      <c r="F55" s="24">
        <f>SUM(F45:F53)</f>
        <v>10</v>
      </c>
      <c r="G55" s="24">
        <f>SUM(G45:G54)</f>
        <v>237</v>
      </c>
      <c r="H55" s="24">
        <f>SUM(H45:H53)</f>
        <v>0</v>
      </c>
      <c r="I55" s="25">
        <f>SUM(I45:I53)</f>
        <v>10</v>
      </c>
      <c r="J55" s="26"/>
      <c r="K55" s="3"/>
    </row>
    <row r="56" spans="1:11" ht="16.5" customHeight="1" x14ac:dyDescent="0.25">
      <c r="A56" s="35"/>
      <c r="B56" s="36"/>
      <c r="C56" s="36"/>
      <c r="D56" s="37"/>
      <c r="E56" s="37"/>
      <c r="F56" s="37"/>
      <c r="G56" s="37"/>
      <c r="H56" s="37"/>
      <c r="I56" s="37"/>
      <c r="J56" s="38"/>
      <c r="K56" s="3"/>
    </row>
    <row r="57" spans="1:11" ht="16.5" customHeight="1" x14ac:dyDescent="0.25">
      <c r="A57" s="114" t="s">
        <v>33</v>
      </c>
      <c r="B57" s="104"/>
      <c r="C57" s="104"/>
      <c r="D57" s="104"/>
      <c r="E57" s="104"/>
      <c r="F57" s="104"/>
      <c r="G57" s="104"/>
      <c r="H57" s="104"/>
      <c r="I57" s="115"/>
      <c r="J57" s="15"/>
      <c r="K57" s="3"/>
    </row>
    <row r="58" spans="1:11" ht="16.5" customHeight="1" x14ac:dyDescent="0.25">
      <c r="A58" s="94" t="s">
        <v>32</v>
      </c>
      <c r="B58" s="97" t="s">
        <v>21</v>
      </c>
      <c r="C58" s="21" t="s">
        <v>38</v>
      </c>
      <c r="D58" s="9">
        <v>3</v>
      </c>
      <c r="E58" s="17">
        <v>57000</v>
      </c>
      <c r="F58" s="18"/>
      <c r="G58" s="18">
        <v>3</v>
      </c>
      <c r="H58" s="18"/>
      <c r="I58" s="32"/>
      <c r="J58" s="33"/>
      <c r="K58" s="3"/>
    </row>
    <row r="59" spans="1:11" ht="16.5" x14ac:dyDescent="0.25">
      <c r="A59" s="95"/>
      <c r="B59" s="98"/>
      <c r="C59" s="21" t="s">
        <v>48</v>
      </c>
      <c r="D59" s="9">
        <v>1</v>
      </c>
      <c r="E59" s="17">
        <v>50100</v>
      </c>
      <c r="F59" s="18"/>
      <c r="G59" s="18">
        <v>1</v>
      </c>
      <c r="H59" s="18"/>
      <c r="I59" s="19"/>
      <c r="J59" s="20"/>
      <c r="K59" s="3"/>
    </row>
    <row r="60" spans="1:11" ht="16.5" x14ac:dyDescent="0.25">
      <c r="A60" s="95"/>
      <c r="B60" s="98"/>
      <c r="C60" s="21"/>
      <c r="D60" s="9"/>
      <c r="E60" s="17"/>
      <c r="F60" s="18"/>
      <c r="G60" s="18"/>
      <c r="H60" s="18"/>
      <c r="I60" s="19"/>
      <c r="J60" s="34"/>
      <c r="K60" s="3"/>
    </row>
    <row r="61" spans="1:11" ht="16.5" x14ac:dyDescent="0.25">
      <c r="A61" s="96"/>
      <c r="B61" s="99"/>
      <c r="C61" s="21"/>
      <c r="D61" s="9"/>
      <c r="E61" s="17"/>
      <c r="F61" s="18"/>
      <c r="G61" s="18"/>
      <c r="H61" s="18"/>
      <c r="I61" s="19"/>
      <c r="J61" s="20"/>
      <c r="K61" s="3"/>
    </row>
    <row r="62" spans="1:11" s="39" customFormat="1" ht="15" customHeight="1" x14ac:dyDescent="0.25">
      <c r="A62" s="100" t="s">
        <v>13</v>
      </c>
      <c r="B62" s="101"/>
      <c r="C62" s="102"/>
      <c r="D62" s="22">
        <f t="shared" ref="D62:I62" si="5">SUM(D58:D61)</f>
        <v>4</v>
      </c>
      <c r="E62" s="23">
        <f t="shared" si="5"/>
        <v>107100</v>
      </c>
      <c r="F62" s="24">
        <f t="shared" si="5"/>
        <v>0</v>
      </c>
      <c r="G62" s="24">
        <f t="shared" si="5"/>
        <v>4</v>
      </c>
      <c r="H62" s="24">
        <f t="shared" si="5"/>
        <v>0</v>
      </c>
      <c r="I62" s="25">
        <f t="shared" si="5"/>
        <v>0</v>
      </c>
      <c r="J62" s="26"/>
      <c r="K62" s="40"/>
    </row>
    <row r="63" spans="1:11" s="39" customFormat="1" ht="15" customHeight="1" x14ac:dyDescent="0.25">
      <c r="A63" s="35"/>
      <c r="B63" s="36"/>
      <c r="C63" s="36"/>
      <c r="D63" s="37"/>
      <c r="E63" s="37"/>
      <c r="F63" s="37"/>
      <c r="G63" s="37"/>
      <c r="H63" s="37"/>
      <c r="I63" s="37"/>
      <c r="J63" s="38"/>
      <c r="K63" s="40"/>
    </row>
    <row r="64" spans="1:11" s="39" customFormat="1" ht="15" customHeight="1" x14ac:dyDescent="0.25">
      <c r="A64" s="133" t="s">
        <v>34</v>
      </c>
      <c r="B64" s="134"/>
      <c r="C64" s="134"/>
      <c r="D64" s="134"/>
      <c r="E64" s="134"/>
      <c r="F64" s="134"/>
      <c r="G64" s="134"/>
      <c r="H64" s="134"/>
      <c r="I64" s="135"/>
      <c r="J64" s="15"/>
      <c r="K64" s="40"/>
    </row>
    <row r="65" spans="1:11" s="39" customFormat="1" ht="15" customHeight="1" x14ac:dyDescent="0.25">
      <c r="A65" s="94" t="s">
        <v>32</v>
      </c>
      <c r="B65" s="97" t="s">
        <v>22</v>
      </c>
      <c r="C65" s="21" t="s">
        <v>38</v>
      </c>
      <c r="D65" s="41">
        <v>1</v>
      </c>
      <c r="E65" s="42">
        <v>15200</v>
      </c>
      <c r="F65" s="18"/>
      <c r="G65" s="43">
        <v>1</v>
      </c>
      <c r="H65" s="43"/>
      <c r="I65" s="32"/>
      <c r="J65" s="20"/>
      <c r="K65" s="40"/>
    </row>
    <row r="66" spans="1:11" s="39" customFormat="1" ht="15" customHeight="1" x14ac:dyDescent="0.25">
      <c r="A66" s="95"/>
      <c r="B66" s="98"/>
      <c r="C66" s="21"/>
      <c r="D66" s="41"/>
      <c r="E66" s="42"/>
      <c r="F66" s="18"/>
      <c r="G66" s="43"/>
      <c r="H66" s="43"/>
      <c r="I66" s="32"/>
      <c r="J66" s="20"/>
      <c r="K66" s="40"/>
    </row>
    <row r="67" spans="1:11" s="39" customFormat="1" ht="15" customHeight="1" thickBot="1" x14ac:dyDescent="0.3">
      <c r="A67" s="44" t="s">
        <v>13</v>
      </c>
      <c r="B67" s="45"/>
      <c r="C67" s="46"/>
      <c r="D67" s="22">
        <f t="shared" ref="D67:I67" si="6">SUM(D65:D66)</f>
        <v>1</v>
      </c>
      <c r="E67" s="23">
        <f t="shared" si="6"/>
        <v>15200</v>
      </c>
      <c r="F67" s="24">
        <f t="shared" si="6"/>
        <v>0</v>
      </c>
      <c r="G67" s="24">
        <f t="shared" si="6"/>
        <v>1</v>
      </c>
      <c r="H67" s="24">
        <f t="shared" si="6"/>
        <v>0</v>
      </c>
      <c r="I67" s="25">
        <f t="shared" si="6"/>
        <v>0</v>
      </c>
      <c r="J67" s="26"/>
      <c r="K67" s="40"/>
    </row>
    <row r="68" spans="1:11" s="39" customFormat="1" ht="15" customHeight="1" x14ac:dyDescent="0.25">
      <c r="A68" s="35"/>
      <c r="B68" s="36"/>
      <c r="C68" s="36"/>
      <c r="D68" s="37"/>
      <c r="E68" s="37"/>
      <c r="F68" s="37"/>
      <c r="G68" s="37"/>
      <c r="H68" s="37"/>
      <c r="I68" s="37"/>
      <c r="J68" s="38"/>
      <c r="K68" s="40"/>
    </row>
    <row r="69" spans="1:11" s="39" customFormat="1" ht="15" customHeight="1" x14ac:dyDescent="0.25">
      <c r="A69" s="114" t="s">
        <v>35</v>
      </c>
      <c r="B69" s="104"/>
      <c r="C69" s="104"/>
      <c r="D69" s="104"/>
      <c r="E69" s="104"/>
      <c r="F69" s="104"/>
      <c r="G69" s="104"/>
      <c r="H69" s="104"/>
      <c r="I69" s="115"/>
      <c r="J69" s="15"/>
      <c r="K69" s="40"/>
    </row>
    <row r="70" spans="1:11" ht="16.5" customHeight="1" x14ac:dyDescent="0.25">
      <c r="A70" s="94" t="s">
        <v>32</v>
      </c>
      <c r="B70" s="97" t="s">
        <v>22</v>
      </c>
      <c r="C70" s="16" t="s">
        <v>40</v>
      </c>
      <c r="D70" s="9">
        <v>2</v>
      </c>
      <c r="E70" s="17">
        <v>60633.33</v>
      </c>
      <c r="F70" s="18">
        <v>1</v>
      </c>
      <c r="G70" s="18">
        <v>1</v>
      </c>
      <c r="H70" s="18"/>
      <c r="I70" s="32">
        <v>1</v>
      </c>
      <c r="J70" s="20" t="s">
        <v>37</v>
      </c>
      <c r="K70" s="3"/>
    </row>
    <row r="71" spans="1:11" ht="16.5" customHeight="1" x14ac:dyDescent="0.25">
      <c r="A71" s="95"/>
      <c r="B71" s="98"/>
      <c r="C71" s="21" t="s">
        <v>38</v>
      </c>
      <c r="D71" s="9">
        <v>9</v>
      </c>
      <c r="E71" s="17">
        <v>207733.33</v>
      </c>
      <c r="F71" s="18">
        <v>3</v>
      </c>
      <c r="G71" s="18">
        <v>7</v>
      </c>
      <c r="H71" s="18"/>
      <c r="I71" s="19">
        <v>3</v>
      </c>
      <c r="J71" s="20" t="s">
        <v>37</v>
      </c>
      <c r="K71" s="3"/>
    </row>
    <row r="72" spans="1:11" ht="16.5" customHeight="1" x14ac:dyDescent="0.25">
      <c r="A72" s="95"/>
      <c r="B72" s="98"/>
      <c r="C72" s="21" t="s">
        <v>39</v>
      </c>
      <c r="D72" s="9">
        <v>42</v>
      </c>
      <c r="E72" s="17">
        <v>365190</v>
      </c>
      <c r="F72" s="18"/>
      <c r="G72" s="18">
        <v>42</v>
      </c>
      <c r="H72" s="18"/>
      <c r="I72" s="19"/>
      <c r="J72" s="20"/>
      <c r="K72" s="3"/>
    </row>
    <row r="73" spans="1:11" s="39" customFormat="1" ht="16.5" customHeight="1" x14ac:dyDescent="0.25">
      <c r="A73" s="95"/>
      <c r="B73" s="98"/>
      <c r="C73" s="80" t="s">
        <v>48</v>
      </c>
      <c r="D73" s="12">
        <v>6</v>
      </c>
      <c r="E73" s="47">
        <v>47880</v>
      </c>
      <c r="F73" s="48"/>
      <c r="G73" s="48">
        <v>6</v>
      </c>
      <c r="H73" s="48"/>
      <c r="I73" s="49"/>
      <c r="J73" s="50"/>
      <c r="K73" s="40"/>
    </row>
    <row r="74" spans="1:11" ht="16.5" x14ac:dyDescent="0.25">
      <c r="A74" s="96"/>
      <c r="B74" s="99"/>
      <c r="C74" s="80" t="s">
        <v>51</v>
      </c>
      <c r="D74" s="12">
        <v>1</v>
      </c>
      <c r="E74" s="47">
        <v>11360</v>
      </c>
      <c r="F74" s="48"/>
      <c r="G74" s="48">
        <v>1</v>
      </c>
      <c r="H74" s="48"/>
      <c r="I74" s="49"/>
      <c r="J74" s="50"/>
      <c r="K74" s="3"/>
    </row>
    <row r="75" spans="1:11" ht="16.5" x14ac:dyDescent="0.25">
      <c r="A75" s="100" t="s">
        <v>13</v>
      </c>
      <c r="B75" s="101"/>
      <c r="C75" s="102"/>
      <c r="D75" s="22">
        <f t="shared" ref="D75:I75" si="7">SUM(D70:D74)</f>
        <v>60</v>
      </c>
      <c r="E75" s="23">
        <f t="shared" si="7"/>
        <v>692796.65999999992</v>
      </c>
      <c r="F75" s="24">
        <f t="shared" si="7"/>
        <v>4</v>
      </c>
      <c r="G75" s="24">
        <f t="shared" si="7"/>
        <v>57</v>
      </c>
      <c r="H75" s="24">
        <f t="shared" si="7"/>
        <v>0</v>
      </c>
      <c r="I75" s="25">
        <f t="shared" si="7"/>
        <v>4</v>
      </c>
      <c r="J75" s="26"/>
      <c r="K75" s="3"/>
    </row>
    <row r="76" spans="1:11" ht="16.5" x14ac:dyDescent="0.25">
      <c r="A76" s="51"/>
      <c r="B76" s="52"/>
      <c r="C76" s="52"/>
      <c r="D76" s="53"/>
      <c r="E76" s="54"/>
      <c r="F76" s="55"/>
      <c r="G76" s="55"/>
      <c r="H76" s="55"/>
      <c r="I76" s="55"/>
      <c r="J76" s="56"/>
      <c r="K76" s="3"/>
    </row>
    <row r="77" spans="1:11" ht="16.5" customHeight="1" x14ac:dyDescent="0.25">
      <c r="A77" s="109" t="s">
        <v>57</v>
      </c>
      <c r="B77" s="110"/>
      <c r="C77" s="110"/>
      <c r="D77" s="110"/>
      <c r="E77" s="110"/>
      <c r="F77" s="110"/>
      <c r="G77" s="110"/>
      <c r="H77" s="110"/>
      <c r="I77" s="110"/>
      <c r="J77" s="111"/>
      <c r="K77" s="3"/>
    </row>
    <row r="78" spans="1:11" ht="16.5" customHeight="1" x14ac:dyDescent="0.25">
      <c r="A78" s="94" t="s">
        <v>32</v>
      </c>
      <c r="B78" s="97" t="s">
        <v>22</v>
      </c>
      <c r="C78" s="16" t="s">
        <v>40</v>
      </c>
      <c r="D78" s="12">
        <v>1</v>
      </c>
      <c r="E78" s="47">
        <v>51000</v>
      </c>
      <c r="F78" s="48"/>
      <c r="G78" s="48">
        <v>1</v>
      </c>
      <c r="H78" s="48"/>
      <c r="I78" s="49"/>
      <c r="J78" s="20"/>
      <c r="K78" s="3"/>
    </row>
    <row r="79" spans="1:11" ht="16.5" customHeight="1" x14ac:dyDescent="0.25">
      <c r="A79" s="95"/>
      <c r="B79" s="98"/>
      <c r="C79" s="21" t="s">
        <v>38</v>
      </c>
      <c r="D79" s="9">
        <v>3</v>
      </c>
      <c r="E79" s="17">
        <v>114000</v>
      </c>
      <c r="F79" s="18"/>
      <c r="G79" s="18">
        <v>3</v>
      </c>
      <c r="H79" s="18"/>
      <c r="I79" s="19"/>
      <c r="J79" s="20"/>
      <c r="K79" s="3"/>
    </row>
    <row r="80" spans="1:11" ht="16.5" x14ac:dyDescent="0.25">
      <c r="A80" s="95"/>
      <c r="B80" s="98"/>
      <c r="C80" s="21" t="s">
        <v>39</v>
      </c>
      <c r="D80" s="9">
        <v>15</v>
      </c>
      <c r="E80" s="17">
        <v>211500</v>
      </c>
      <c r="F80" s="18"/>
      <c r="G80" s="18">
        <v>15</v>
      </c>
      <c r="H80" s="18"/>
      <c r="I80" s="19"/>
      <c r="J80" s="20"/>
      <c r="K80" s="3"/>
    </row>
    <row r="81" spans="1:11" s="39" customFormat="1" ht="16.5" x14ac:dyDescent="0.25">
      <c r="A81" s="95"/>
      <c r="B81" s="98"/>
      <c r="C81" s="90" t="s">
        <v>48</v>
      </c>
      <c r="D81" s="86">
        <v>4</v>
      </c>
      <c r="E81" s="17">
        <v>25200</v>
      </c>
      <c r="F81" s="18"/>
      <c r="G81" s="18">
        <v>4</v>
      </c>
      <c r="H81" s="18"/>
      <c r="I81" s="19"/>
      <c r="J81" s="20"/>
      <c r="K81" s="40"/>
    </row>
    <row r="82" spans="1:11" ht="16.5" x14ac:dyDescent="0.25">
      <c r="A82" s="96"/>
      <c r="B82" s="99"/>
      <c r="C82" s="90" t="s">
        <v>51</v>
      </c>
      <c r="D82" s="9">
        <v>1</v>
      </c>
      <c r="E82" s="17">
        <v>8046.67</v>
      </c>
      <c r="F82" s="18"/>
      <c r="G82" s="18">
        <v>1</v>
      </c>
      <c r="H82" s="18"/>
      <c r="I82" s="19"/>
      <c r="J82" s="20"/>
      <c r="K82" s="3"/>
    </row>
    <row r="83" spans="1:11" ht="16.5" x14ac:dyDescent="0.25">
      <c r="A83" s="100" t="s">
        <v>13</v>
      </c>
      <c r="B83" s="101"/>
      <c r="C83" s="102"/>
      <c r="D83" s="22">
        <f>SUM(D78:D82)</f>
        <v>24</v>
      </c>
      <c r="E83" s="23">
        <f>SUM(E78:E82)</f>
        <v>409746.67</v>
      </c>
      <c r="F83" s="24">
        <v>0</v>
      </c>
      <c r="G83" s="24">
        <f>SUM(G78:G82)</f>
        <v>24</v>
      </c>
      <c r="H83" s="24">
        <v>0</v>
      </c>
      <c r="I83" s="25">
        <v>0</v>
      </c>
      <c r="J83" s="26"/>
      <c r="K83" s="3"/>
    </row>
    <row r="84" spans="1:11" ht="16.5" x14ac:dyDescent="0.25">
      <c r="A84" s="51"/>
      <c r="B84" s="52"/>
      <c r="C84" s="52"/>
      <c r="D84" s="53"/>
      <c r="E84" s="54"/>
      <c r="F84" s="55"/>
      <c r="G84" s="55"/>
      <c r="H84" s="55"/>
      <c r="I84" s="55"/>
      <c r="J84" s="56"/>
      <c r="K84" s="3"/>
    </row>
    <row r="85" spans="1:11" ht="16.5" customHeight="1" x14ac:dyDescent="0.25">
      <c r="A85" s="109" t="s">
        <v>23</v>
      </c>
      <c r="B85" s="110"/>
      <c r="C85" s="110"/>
      <c r="D85" s="110"/>
      <c r="E85" s="110"/>
      <c r="F85" s="110"/>
      <c r="G85" s="110"/>
      <c r="H85" s="110"/>
      <c r="I85" s="110"/>
      <c r="J85" s="111"/>
      <c r="K85" s="3"/>
    </row>
    <row r="86" spans="1:11" ht="16.5" customHeight="1" x14ac:dyDescent="0.25">
      <c r="A86" s="94" t="s">
        <v>32</v>
      </c>
      <c r="B86" s="97" t="s">
        <v>22</v>
      </c>
      <c r="C86" s="16"/>
      <c r="D86" s="12"/>
      <c r="E86" s="47"/>
      <c r="F86" s="48"/>
      <c r="G86" s="48"/>
      <c r="H86" s="48"/>
      <c r="I86" s="49"/>
      <c r="J86" s="20"/>
      <c r="K86" s="3"/>
    </row>
    <row r="87" spans="1:11" ht="16.5" customHeight="1" x14ac:dyDescent="0.25">
      <c r="A87" s="95"/>
      <c r="B87" s="98"/>
      <c r="C87" s="21"/>
      <c r="D87" s="9"/>
      <c r="E87" s="17"/>
      <c r="F87" s="18"/>
      <c r="G87" s="18"/>
      <c r="H87" s="18"/>
      <c r="I87" s="19"/>
      <c r="J87" s="20"/>
      <c r="K87" s="3"/>
    </row>
    <row r="88" spans="1:11" ht="16.5" x14ac:dyDescent="0.25">
      <c r="A88" s="95"/>
      <c r="B88" s="98"/>
      <c r="C88" s="21"/>
      <c r="D88" s="9"/>
      <c r="E88" s="17"/>
      <c r="F88" s="18"/>
      <c r="G88" s="18"/>
      <c r="H88" s="18"/>
      <c r="I88" s="19"/>
      <c r="J88" s="20"/>
      <c r="K88" s="3"/>
    </row>
    <row r="89" spans="1:11" ht="16.5" x14ac:dyDescent="0.25">
      <c r="A89" s="96"/>
      <c r="B89" s="99"/>
      <c r="C89" s="21"/>
      <c r="D89" s="9"/>
      <c r="E89" s="17"/>
      <c r="F89" s="18"/>
      <c r="G89" s="18"/>
      <c r="H89" s="18"/>
      <c r="I89" s="19"/>
      <c r="J89" s="20"/>
      <c r="K89" s="3"/>
    </row>
    <row r="90" spans="1:11" thickBot="1" x14ac:dyDescent="0.3">
      <c r="A90" s="100" t="s">
        <v>13</v>
      </c>
      <c r="B90" s="101"/>
      <c r="C90" s="102"/>
      <c r="D90" s="22">
        <f>SUM(D86:D89)</f>
        <v>0</v>
      </c>
      <c r="E90" s="23">
        <f>SUM(E86:E89)</f>
        <v>0</v>
      </c>
      <c r="F90" s="24">
        <v>0</v>
      </c>
      <c r="G90" s="24">
        <f>SUM(G86:G89)</f>
        <v>0</v>
      </c>
      <c r="H90" s="24">
        <v>0</v>
      </c>
      <c r="I90" s="25">
        <v>0</v>
      </c>
      <c r="J90" s="26"/>
      <c r="K90" s="3"/>
    </row>
    <row r="91" spans="1:11" s="39" customFormat="1" thickBot="1" x14ac:dyDescent="0.3">
      <c r="A91" s="51"/>
      <c r="B91" s="52"/>
      <c r="C91" s="52"/>
      <c r="D91" s="53"/>
      <c r="E91" s="54"/>
      <c r="F91" s="55"/>
      <c r="G91" s="55"/>
      <c r="H91" s="55"/>
      <c r="I91" s="55"/>
      <c r="J91" s="56"/>
      <c r="K91" s="40"/>
    </row>
    <row r="92" spans="1:11" ht="16.5" customHeight="1" x14ac:dyDescent="0.25">
      <c r="A92" s="109" t="s">
        <v>49</v>
      </c>
      <c r="B92" s="110"/>
      <c r="C92" s="110"/>
      <c r="D92" s="110"/>
      <c r="E92" s="110"/>
      <c r="F92" s="110"/>
      <c r="G92" s="110"/>
      <c r="H92" s="110"/>
      <c r="I92" s="110"/>
      <c r="J92" s="111"/>
      <c r="K92" s="3"/>
    </row>
    <row r="93" spans="1:11" ht="16.5" customHeight="1" x14ac:dyDescent="0.25">
      <c r="A93" s="94" t="s">
        <v>32</v>
      </c>
      <c r="B93" s="97" t="s">
        <v>22</v>
      </c>
      <c r="C93" s="16" t="s">
        <v>40</v>
      </c>
      <c r="D93" s="12">
        <v>7</v>
      </c>
      <c r="E93" s="47">
        <v>119000</v>
      </c>
      <c r="F93" s="48"/>
      <c r="G93" s="48">
        <v>7</v>
      </c>
      <c r="H93" s="48"/>
      <c r="I93" s="49"/>
      <c r="J93" s="20"/>
      <c r="K93" s="3"/>
    </row>
    <row r="94" spans="1:11" ht="16.5" customHeight="1" x14ac:dyDescent="0.25">
      <c r="A94" s="95"/>
      <c r="B94" s="98"/>
      <c r="C94" s="79" t="s">
        <v>38</v>
      </c>
      <c r="D94" s="77">
        <v>18</v>
      </c>
      <c r="E94" s="17">
        <v>109440</v>
      </c>
      <c r="F94" s="18"/>
      <c r="G94" s="18">
        <v>18</v>
      </c>
      <c r="H94" s="18"/>
      <c r="I94" s="19"/>
      <c r="J94" s="20"/>
      <c r="K94" s="3"/>
    </row>
    <row r="95" spans="1:11" ht="16.5" customHeight="1" x14ac:dyDescent="0.25">
      <c r="A95" s="95"/>
      <c r="B95" s="98"/>
      <c r="C95" s="79" t="s">
        <v>39</v>
      </c>
      <c r="D95" s="77">
        <v>72</v>
      </c>
      <c r="E95" s="17">
        <v>135360</v>
      </c>
      <c r="F95" s="18"/>
      <c r="G95" s="18">
        <v>72</v>
      </c>
      <c r="H95" s="18"/>
      <c r="I95" s="19"/>
      <c r="J95" s="20"/>
      <c r="K95" s="3"/>
    </row>
    <row r="96" spans="1:11" s="39" customFormat="1" ht="16.5" customHeight="1" x14ac:dyDescent="0.25">
      <c r="A96" s="95"/>
      <c r="B96" s="98"/>
      <c r="C96" s="90" t="s">
        <v>48</v>
      </c>
      <c r="D96" s="91">
        <v>1</v>
      </c>
      <c r="E96" s="17">
        <v>3136</v>
      </c>
      <c r="F96" s="18">
        <v>1</v>
      </c>
      <c r="G96" s="18">
        <v>1</v>
      </c>
      <c r="H96" s="18"/>
      <c r="I96" s="19"/>
      <c r="J96" s="20"/>
      <c r="K96" s="40"/>
    </row>
    <row r="97" spans="1:10" ht="15" customHeight="1" x14ac:dyDescent="0.3">
      <c r="A97" s="96"/>
      <c r="B97" s="99"/>
      <c r="C97" s="90" t="s">
        <v>51</v>
      </c>
      <c r="D97" s="77">
        <v>1</v>
      </c>
      <c r="E97" s="17">
        <v>3534.22</v>
      </c>
      <c r="F97" s="18">
        <v>1</v>
      </c>
      <c r="G97" s="18">
        <v>1</v>
      </c>
      <c r="H97" s="18"/>
      <c r="I97" s="19"/>
      <c r="J97" s="20"/>
    </row>
    <row r="98" spans="1:10" s="1" customFormat="1" ht="18" thickBot="1" x14ac:dyDescent="0.35">
      <c r="A98" s="100" t="s">
        <v>13</v>
      </c>
      <c r="B98" s="101"/>
      <c r="C98" s="102"/>
      <c r="D98" s="22">
        <f>SUM(D93:D97)</f>
        <v>99</v>
      </c>
      <c r="E98" s="23">
        <f>SUM(E93:E97)</f>
        <v>370470.22</v>
      </c>
      <c r="F98" s="24">
        <v>0</v>
      </c>
      <c r="G98" s="24">
        <f>SUM(G93:G97)</f>
        <v>99</v>
      </c>
      <c r="H98" s="24">
        <v>0</v>
      </c>
      <c r="I98" s="25">
        <v>0</v>
      </c>
      <c r="J98" s="26"/>
    </row>
    <row r="99" spans="1:10" s="1" customFormat="1" ht="18" thickBot="1" x14ac:dyDescent="0.35">
      <c r="A99" s="51"/>
      <c r="B99" s="52"/>
      <c r="C99" s="52"/>
      <c r="D99" s="53"/>
      <c r="E99" s="54"/>
      <c r="F99" s="55"/>
      <c r="G99" s="55"/>
      <c r="H99" s="55"/>
      <c r="I99" s="55"/>
      <c r="J99" s="56"/>
    </row>
    <row r="100" spans="1:10" s="1" customFormat="1" ht="17.25" customHeight="1" x14ac:dyDescent="0.3">
      <c r="A100" s="35"/>
      <c r="B100" s="36"/>
      <c r="C100" s="36"/>
      <c r="D100" s="37"/>
      <c r="E100" s="57"/>
      <c r="F100" s="58"/>
      <c r="G100" s="58"/>
      <c r="H100" s="58"/>
      <c r="I100" s="58"/>
      <c r="J100" s="38"/>
    </row>
    <row r="101" spans="1:10" s="1" customFormat="1" ht="17.25" customHeight="1" x14ac:dyDescent="0.3">
      <c r="A101" s="106" t="s">
        <v>24</v>
      </c>
      <c r="B101" s="107"/>
      <c r="C101" s="107"/>
      <c r="D101" s="107"/>
      <c r="E101" s="107"/>
      <c r="F101" s="107"/>
      <c r="G101" s="107"/>
      <c r="H101" s="107"/>
      <c r="I101" s="108"/>
      <c r="J101" s="59"/>
    </row>
    <row r="102" spans="1:10" s="1" customFormat="1" ht="17.25" customHeight="1" x14ac:dyDescent="0.3">
      <c r="A102" s="94" t="s">
        <v>32</v>
      </c>
      <c r="B102" s="97" t="s">
        <v>25</v>
      </c>
      <c r="C102" s="79" t="s">
        <v>38</v>
      </c>
      <c r="D102" s="12">
        <v>7</v>
      </c>
      <c r="E102" s="47">
        <v>119000</v>
      </c>
      <c r="F102" s="48">
        <v>1</v>
      </c>
      <c r="G102" s="48">
        <v>5</v>
      </c>
      <c r="H102" s="48"/>
      <c r="I102" s="49">
        <v>1</v>
      </c>
      <c r="J102" s="20" t="s">
        <v>58</v>
      </c>
    </row>
    <row r="103" spans="1:10" s="1" customFormat="1" ht="17.25" customHeight="1" x14ac:dyDescent="0.3">
      <c r="A103" s="95"/>
      <c r="B103" s="98"/>
      <c r="C103" s="21" t="s">
        <v>39</v>
      </c>
      <c r="D103" s="9">
        <v>47</v>
      </c>
      <c r="E103" s="17">
        <v>940747.5</v>
      </c>
      <c r="F103" s="18">
        <v>1</v>
      </c>
      <c r="G103" s="18">
        <v>24</v>
      </c>
      <c r="H103" s="18"/>
      <c r="I103" s="19">
        <v>1</v>
      </c>
      <c r="J103" s="20" t="s">
        <v>46</v>
      </c>
    </row>
    <row r="104" spans="1:10" s="1" customFormat="1" x14ac:dyDescent="0.3">
      <c r="A104" s="95"/>
      <c r="B104" s="98"/>
      <c r="C104" s="79" t="s">
        <v>52</v>
      </c>
      <c r="D104" s="9">
        <v>12</v>
      </c>
      <c r="E104" s="17">
        <v>62480.04</v>
      </c>
      <c r="F104" s="18"/>
      <c r="G104" s="18">
        <v>12</v>
      </c>
      <c r="H104" s="18"/>
      <c r="I104" s="19"/>
      <c r="J104" s="20"/>
    </row>
    <row r="105" spans="1:10" s="1" customFormat="1" ht="18" thickBot="1" x14ac:dyDescent="0.35">
      <c r="A105" s="100" t="s">
        <v>13</v>
      </c>
      <c r="B105" s="101"/>
      <c r="C105" s="102"/>
      <c r="D105" s="22">
        <f>SUM(D102:D104)</f>
        <v>66</v>
      </c>
      <c r="E105" s="23">
        <f>SUM(E102:E104)</f>
        <v>1122227.54</v>
      </c>
      <c r="F105" s="24">
        <f>SUM(F102:F104)</f>
        <v>2</v>
      </c>
      <c r="G105" s="24">
        <f>SUM(G102:G104)</f>
        <v>41</v>
      </c>
      <c r="H105" s="24">
        <v>0</v>
      </c>
      <c r="I105" s="25">
        <f>SUM(I102:I104)</f>
        <v>2</v>
      </c>
      <c r="J105" s="26"/>
    </row>
    <row r="106" spans="1:10" s="1" customFormat="1" ht="18" thickBot="1" x14ac:dyDescent="0.35">
      <c r="A106" s="51"/>
      <c r="B106" s="52"/>
      <c r="C106" s="52"/>
      <c r="D106" s="53"/>
      <c r="E106" s="54"/>
      <c r="F106" s="55"/>
      <c r="G106" s="55"/>
      <c r="H106" s="55"/>
      <c r="I106" s="55"/>
      <c r="J106" s="56"/>
    </row>
    <row r="107" spans="1:10" s="1" customFormat="1" x14ac:dyDescent="0.3">
      <c r="A107" s="103" t="s">
        <v>26</v>
      </c>
      <c r="B107" s="104"/>
      <c r="C107" s="104"/>
      <c r="D107" s="104"/>
      <c r="E107" s="104"/>
      <c r="F107" s="104"/>
      <c r="G107" s="104"/>
      <c r="H107" s="104"/>
      <c r="I107" s="105"/>
      <c r="J107" s="15"/>
    </row>
    <row r="108" spans="1:10" s="1" customFormat="1" ht="17.25" customHeight="1" x14ac:dyDescent="0.3">
      <c r="A108" s="94" t="s">
        <v>32</v>
      </c>
      <c r="B108" s="97" t="s">
        <v>25</v>
      </c>
      <c r="C108" s="21" t="s">
        <v>38</v>
      </c>
      <c r="D108" s="9">
        <v>11</v>
      </c>
      <c r="E108" s="17">
        <v>170645.33</v>
      </c>
      <c r="F108" s="18">
        <v>10</v>
      </c>
      <c r="G108" s="18">
        <v>10</v>
      </c>
      <c r="H108" s="18"/>
      <c r="I108" s="19"/>
      <c r="J108" s="20"/>
    </row>
    <row r="109" spans="1:10" s="1" customFormat="1" ht="17.25" customHeight="1" x14ac:dyDescent="0.3">
      <c r="A109" s="95"/>
      <c r="B109" s="98"/>
      <c r="C109" s="21" t="s">
        <v>43</v>
      </c>
      <c r="D109" s="9">
        <v>132</v>
      </c>
      <c r="E109" s="17">
        <v>1187925</v>
      </c>
      <c r="F109" s="18">
        <v>78</v>
      </c>
      <c r="G109" s="18">
        <v>120</v>
      </c>
      <c r="H109" s="18"/>
      <c r="I109" s="19"/>
      <c r="J109" s="20"/>
    </row>
    <row r="110" spans="1:10" s="1" customFormat="1" x14ac:dyDescent="0.3">
      <c r="A110" s="95"/>
      <c r="B110" s="98"/>
      <c r="C110" s="21" t="s">
        <v>44</v>
      </c>
      <c r="D110" s="9">
        <v>11</v>
      </c>
      <c r="E110" s="17">
        <v>113164.8</v>
      </c>
      <c r="F110" s="18">
        <v>10</v>
      </c>
      <c r="G110" s="18">
        <v>10</v>
      </c>
      <c r="H110" s="18"/>
      <c r="I110" s="19"/>
      <c r="J110" s="20"/>
    </row>
    <row r="111" spans="1:10" s="1" customFormat="1" x14ac:dyDescent="0.3">
      <c r="A111" s="95"/>
      <c r="B111" s="98"/>
      <c r="C111" s="21" t="s">
        <v>48</v>
      </c>
      <c r="D111" s="76">
        <v>11</v>
      </c>
      <c r="E111" s="17">
        <v>56582.400000000001</v>
      </c>
      <c r="F111" s="18">
        <v>10</v>
      </c>
      <c r="G111" s="18">
        <v>10</v>
      </c>
      <c r="H111" s="18"/>
      <c r="I111" s="19"/>
      <c r="J111" s="20"/>
    </row>
    <row r="112" spans="1:10" s="1" customFormat="1" x14ac:dyDescent="0.3">
      <c r="A112" s="96"/>
      <c r="B112" s="99"/>
      <c r="C112" s="21" t="s">
        <v>45</v>
      </c>
      <c r="D112" s="9">
        <v>11</v>
      </c>
      <c r="E112" s="17">
        <v>35458.5</v>
      </c>
      <c r="F112" s="18"/>
      <c r="G112" s="18">
        <v>11</v>
      </c>
      <c r="H112" s="18"/>
      <c r="I112" s="19"/>
      <c r="J112" s="20"/>
    </row>
    <row r="113" spans="1:10" s="1" customFormat="1" ht="18" thickBot="1" x14ac:dyDescent="0.35">
      <c r="A113" s="100" t="s">
        <v>13</v>
      </c>
      <c r="B113" s="101"/>
      <c r="C113" s="102"/>
      <c r="D113" s="22">
        <f t="shared" ref="D113:I113" si="8">SUM(D108:D112)</f>
        <v>176</v>
      </c>
      <c r="E113" s="23">
        <f t="shared" si="8"/>
        <v>1563776.03</v>
      </c>
      <c r="F113" s="24">
        <f t="shared" si="8"/>
        <v>108</v>
      </c>
      <c r="G113" s="24">
        <f t="shared" si="8"/>
        <v>161</v>
      </c>
      <c r="H113" s="24">
        <f t="shared" si="8"/>
        <v>0</v>
      </c>
      <c r="I113" s="25">
        <f t="shared" si="8"/>
        <v>0</v>
      </c>
      <c r="J113" s="26"/>
    </row>
    <row r="114" spans="1:10" s="1" customFormat="1" x14ac:dyDescent="0.3">
      <c r="A114" s="103" t="s">
        <v>27</v>
      </c>
      <c r="B114" s="104"/>
      <c r="C114" s="104"/>
      <c r="D114" s="104"/>
      <c r="E114" s="104"/>
      <c r="F114" s="104"/>
      <c r="G114" s="104"/>
      <c r="H114" s="104"/>
      <c r="I114" s="105"/>
      <c r="J114" s="15"/>
    </row>
    <row r="115" spans="1:10" s="1" customFormat="1" ht="17.25" customHeight="1" x14ac:dyDescent="0.3">
      <c r="A115" s="94" t="s">
        <v>32</v>
      </c>
      <c r="B115" s="97" t="s">
        <v>28</v>
      </c>
      <c r="C115" s="16" t="s">
        <v>40</v>
      </c>
      <c r="D115" s="9">
        <v>1</v>
      </c>
      <c r="E115" s="17">
        <v>42500</v>
      </c>
      <c r="F115" s="18"/>
      <c r="G115" s="18">
        <v>1</v>
      </c>
      <c r="H115" s="18"/>
      <c r="I115" s="19"/>
      <c r="J115" s="20"/>
    </row>
    <row r="116" spans="1:10" s="1" customFormat="1" x14ac:dyDescent="0.3">
      <c r="A116" s="95"/>
      <c r="B116" s="98"/>
      <c r="C116" s="21" t="s">
        <v>38</v>
      </c>
      <c r="D116" s="9">
        <v>3</v>
      </c>
      <c r="E116" s="17">
        <v>91200</v>
      </c>
      <c r="F116" s="18"/>
      <c r="G116" s="18">
        <v>3</v>
      </c>
      <c r="H116" s="18"/>
      <c r="I116" s="19"/>
      <c r="J116" s="20"/>
    </row>
    <row r="117" spans="1:10" s="1" customFormat="1" x14ac:dyDescent="0.3">
      <c r="A117" s="95"/>
      <c r="B117" s="98"/>
      <c r="C117" s="21" t="s">
        <v>43</v>
      </c>
      <c r="D117" s="9">
        <v>14</v>
      </c>
      <c r="E117" s="17">
        <v>197400</v>
      </c>
      <c r="F117" s="18"/>
      <c r="G117" s="18">
        <v>14</v>
      </c>
      <c r="H117" s="18"/>
      <c r="I117" s="19"/>
      <c r="J117" s="20"/>
    </row>
    <row r="118" spans="1:10" s="1" customFormat="1" x14ac:dyDescent="0.3">
      <c r="A118" s="96"/>
      <c r="B118" s="99"/>
      <c r="C118" s="90" t="s">
        <v>51</v>
      </c>
      <c r="D118" s="9">
        <v>1</v>
      </c>
      <c r="E118" s="17">
        <v>8993.33</v>
      </c>
      <c r="F118" s="18"/>
      <c r="G118" s="18">
        <v>1</v>
      </c>
      <c r="H118" s="18"/>
      <c r="I118" s="19"/>
      <c r="J118" s="20"/>
    </row>
    <row r="119" spans="1:10" s="1" customFormat="1" ht="18" thickBot="1" x14ac:dyDescent="0.35">
      <c r="A119" s="100" t="s">
        <v>13</v>
      </c>
      <c r="B119" s="101"/>
      <c r="C119" s="102"/>
      <c r="D119" s="22">
        <f t="shared" ref="D119:I119" si="9">SUM(D115:D118)</f>
        <v>19</v>
      </c>
      <c r="E119" s="23">
        <f t="shared" si="9"/>
        <v>340093.33</v>
      </c>
      <c r="F119" s="24">
        <f t="shared" si="9"/>
        <v>0</v>
      </c>
      <c r="G119" s="24">
        <f t="shared" si="9"/>
        <v>19</v>
      </c>
      <c r="H119" s="24">
        <f t="shared" si="9"/>
        <v>0</v>
      </c>
      <c r="I119" s="25">
        <f t="shared" si="9"/>
        <v>0</v>
      </c>
      <c r="J119" s="26"/>
    </row>
    <row r="120" spans="1:10" s="1" customFormat="1" ht="18" thickBot="1" x14ac:dyDescent="0.35">
      <c r="A120" s="60"/>
      <c r="B120" s="61"/>
      <c r="C120" s="61"/>
      <c r="D120" s="62"/>
      <c r="E120" s="63"/>
      <c r="F120" s="64"/>
      <c r="G120" s="64"/>
      <c r="H120" s="64"/>
      <c r="I120" s="64"/>
      <c r="J120" s="65"/>
    </row>
    <row r="121" spans="1:10" s="1" customFormat="1" x14ac:dyDescent="0.3">
      <c r="A121" s="118" t="s">
        <v>36</v>
      </c>
      <c r="B121" s="119"/>
      <c r="C121" s="119"/>
      <c r="D121" s="119"/>
      <c r="E121" s="119"/>
      <c r="F121" s="119"/>
      <c r="G121" s="119"/>
      <c r="H121" s="119"/>
      <c r="I121" s="120"/>
      <c r="J121" s="15"/>
    </row>
    <row r="122" spans="1:10" s="1" customFormat="1" ht="18" thickBot="1" x14ac:dyDescent="0.35">
      <c r="A122" s="94" t="s">
        <v>32</v>
      </c>
      <c r="B122" s="130" t="s">
        <v>29</v>
      </c>
      <c r="C122" s="21" t="s">
        <v>38</v>
      </c>
      <c r="D122" s="66">
        <v>2</v>
      </c>
      <c r="E122" s="67">
        <v>30600</v>
      </c>
      <c r="F122" s="68"/>
      <c r="G122" s="68"/>
      <c r="H122" s="68"/>
      <c r="I122" s="69"/>
      <c r="J122" s="20"/>
    </row>
    <row r="123" spans="1:10" s="1" customFormat="1" x14ac:dyDescent="0.3">
      <c r="A123" s="95"/>
      <c r="B123" s="131"/>
      <c r="C123" s="70" t="s">
        <v>41</v>
      </c>
      <c r="D123" s="66">
        <v>2</v>
      </c>
      <c r="E123" s="67">
        <v>36000</v>
      </c>
      <c r="F123" s="68"/>
      <c r="G123" s="68">
        <v>1</v>
      </c>
      <c r="H123" s="68"/>
      <c r="I123" s="69"/>
      <c r="J123" s="20"/>
    </row>
    <row r="124" spans="1:10" s="1" customFormat="1" x14ac:dyDescent="0.3">
      <c r="A124" s="95"/>
      <c r="B124" s="131"/>
      <c r="C124" s="21" t="s">
        <v>39</v>
      </c>
      <c r="D124" s="66">
        <v>24</v>
      </c>
      <c r="E124" s="67">
        <v>250290</v>
      </c>
      <c r="F124" s="68">
        <v>7</v>
      </c>
      <c r="G124" s="68">
        <v>12</v>
      </c>
      <c r="H124" s="68"/>
      <c r="I124" s="69"/>
      <c r="J124" s="20"/>
    </row>
    <row r="125" spans="1:10" s="1" customFormat="1" ht="18" thickBot="1" x14ac:dyDescent="0.35">
      <c r="A125" s="96"/>
      <c r="B125" s="132"/>
      <c r="C125" s="70" t="s">
        <v>51</v>
      </c>
      <c r="D125" s="66">
        <v>6</v>
      </c>
      <c r="E125" s="67">
        <v>17040</v>
      </c>
      <c r="F125" s="68"/>
      <c r="G125" s="68">
        <v>3</v>
      </c>
      <c r="H125" s="68"/>
      <c r="I125" s="69"/>
      <c r="J125" s="20"/>
    </row>
    <row r="126" spans="1:10" s="1" customFormat="1" ht="18" thickBot="1" x14ac:dyDescent="0.35">
      <c r="A126" s="100" t="s">
        <v>13</v>
      </c>
      <c r="B126" s="101"/>
      <c r="C126" s="102"/>
      <c r="D126" s="22">
        <f t="shared" ref="D126:I126" si="10">SUM(D122:D125)</f>
        <v>34</v>
      </c>
      <c r="E126" s="23">
        <f t="shared" si="10"/>
        <v>333930</v>
      </c>
      <c r="F126" s="24">
        <f t="shared" si="10"/>
        <v>7</v>
      </c>
      <c r="G126" s="24">
        <f t="shared" si="10"/>
        <v>16</v>
      </c>
      <c r="H126" s="24">
        <f t="shared" si="10"/>
        <v>0</v>
      </c>
      <c r="I126" s="25">
        <f t="shared" si="10"/>
        <v>0</v>
      </c>
      <c r="J126" s="26"/>
    </row>
    <row r="127" spans="1:10" s="1" customFormat="1" ht="18" thickBot="1" x14ac:dyDescent="0.35">
      <c r="A127" s="35"/>
      <c r="B127" s="36"/>
      <c r="C127" s="36"/>
      <c r="D127" s="37"/>
      <c r="E127" s="37"/>
      <c r="F127" s="37"/>
      <c r="G127" s="37"/>
      <c r="H127" s="37"/>
      <c r="I127" s="37"/>
      <c r="J127" s="38"/>
    </row>
    <row r="128" spans="1:10" s="1" customFormat="1" ht="18" thickBot="1" x14ac:dyDescent="0.35">
      <c r="A128" s="136" t="s">
        <v>30</v>
      </c>
      <c r="B128" s="137"/>
      <c r="C128" s="138"/>
      <c r="D128" s="71">
        <f t="shared" ref="D128:I128" si="11">D126++D67+D11+D42+D75+D55+D21+D16+D105+D83+D113+D119+D90+D26+D62+D98</f>
        <v>2283</v>
      </c>
      <c r="E128" s="72">
        <f t="shared" si="11"/>
        <v>47419188.140000001</v>
      </c>
      <c r="F128" s="71">
        <f t="shared" si="11"/>
        <v>197</v>
      </c>
      <c r="G128" s="71">
        <f t="shared" si="11"/>
        <v>743</v>
      </c>
      <c r="H128" s="71">
        <f t="shared" si="11"/>
        <v>0</v>
      </c>
      <c r="I128" s="71">
        <f t="shared" si="11"/>
        <v>71</v>
      </c>
      <c r="J128" s="73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s="1" customFormat="1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s="1" customFormat="1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s="1" customFormat="1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s="1" customFormat="1" x14ac:dyDescent="0.3">
      <c r="A176" s="74"/>
      <c r="B176" s="74"/>
      <c r="C176" s="74"/>
      <c r="D176" s="74"/>
      <c r="E176" s="75"/>
      <c r="F176" s="74"/>
      <c r="G176" s="74"/>
      <c r="H176" s="74"/>
      <c r="I176" s="74"/>
    </row>
    <row r="177" spans="1:9" s="1" customFormat="1" x14ac:dyDescent="0.3">
      <c r="A177" s="74"/>
      <c r="B177" s="74"/>
      <c r="C177" s="74"/>
      <c r="D177" s="74"/>
      <c r="E177" s="75"/>
      <c r="F177" s="74"/>
      <c r="G177" s="74"/>
      <c r="H177" s="74"/>
      <c r="I177" s="74"/>
    </row>
    <row r="178" spans="1:9" s="1" customFormat="1" x14ac:dyDescent="0.3">
      <c r="A178" s="74"/>
      <c r="B178" s="74"/>
      <c r="C178" s="74"/>
      <c r="D178" s="74"/>
      <c r="E178" s="75"/>
      <c r="F178" s="74"/>
      <c r="G178" s="74"/>
      <c r="H178" s="74"/>
      <c r="I178" s="74"/>
    </row>
    <row r="179" spans="1:9" s="1" customFormat="1" x14ac:dyDescent="0.3">
      <c r="A179" s="74"/>
      <c r="B179" s="74"/>
      <c r="C179" s="74"/>
      <c r="D179" s="74"/>
      <c r="E179" s="75"/>
      <c r="F179" s="74"/>
      <c r="G179" s="74"/>
      <c r="H179" s="74"/>
      <c r="I179" s="74"/>
    </row>
    <row r="180" spans="1:9" s="1" customFormat="1" x14ac:dyDescent="0.3">
      <c r="A180" s="74"/>
      <c r="B180" s="74"/>
      <c r="C180" s="74"/>
      <c r="D180" s="74"/>
      <c r="E180" s="75"/>
      <c r="F180" s="74"/>
      <c r="G180" s="74"/>
      <c r="H180" s="74"/>
      <c r="I180" s="74"/>
    </row>
    <row r="181" spans="1:9" s="1" customFormat="1" x14ac:dyDescent="0.3">
      <c r="A181" s="74"/>
      <c r="B181" s="74"/>
      <c r="C181" s="74"/>
      <c r="D181" s="74"/>
      <c r="E181" s="75"/>
      <c r="F181" s="74"/>
      <c r="G181" s="74"/>
      <c r="H181" s="74"/>
      <c r="I181" s="74"/>
    </row>
    <row r="182" spans="1:9" s="1" customFormat="1" x14ac:dyDescent="0.3">
      <c r="A182" s="74"/>
      <c r="B182" s="74"/>
      <c r="C182" s="74"/>
      <c r="D182" s="74"/>
      <c r="E182" s="75"/>
      <c r="F182" s="74"/>
      <c r="G182" s="74"/>
      <c r="H182" s="74"/>
      <c r="I182" s="74"/>
    </row>
    <row r="183" spans="1:9" s="1" customFormat="1" x14ac:dyDescent="0.3">
      <c r="A183" s="74"/>
      <c r="B183" s="74"/>
      <c r="C183" s="74"/>
      <c r="D183" s="74"/>
      <c r="E183" s="75"/>
      <c r="F183" s="74"/>
      <c r="G183" s="74"/>
      <c r="H183" s="74"/>
      <c r="I183" s="74"/>
    </row>
    <row r="184" spans="1:9" s="1" customFormat="1" x14ac:dyDescent="0.3">
      <c r="A184" s="74"/>
      <c r="B184" s="74"/>
      <c r="C184" s="74"/>
      <c r="D184" s="74"/>
      <c r="E184" s="75"/>
      <c r="F184" s="74"/>
      <c r="G184" s="74"/>
      <c r="H184" s="74"/>
      <c r="I184" s="74"/>
    </row>
    <row r="185" spans="1:9" s="1" customFormat="1" x14ac:dyDescent="0.3">
      <c r="A185" s="74"/>
      <c r="B185" s="74"/>
      <c r="C185" s="74"/>
      <c r="D185" s="74"/>
      <c r="E185" s="75"/>
      <c r="F185" s="74"/>
      <c r="G185" s="74"/>
      <c r="H185" s="74"/>
      <c r="I185" s="74"/>
    </row>
    <row r="186" spans="1:9" s="1" customFormat="1" x14ac:dyDescent="0.3">
      <c r="A186" s="74"/>
      <c r="B186" s="74"/>
      <c r="C186" s="74"/>
      <c r="D186" s="74"/>
      <c r="E186" s="75"/>
      <c r="F186" s="74"/>
      <c r="G186" s="74"/>
      <c r="H186" s="74"/>
      <c r="I186" s="74"/>
    </row>
    <row r="187" spans="1:9" s="1" customFormat="1" x14ac:dyDescent="0.3">
      <c r="A187" s="74"/>
      <c r="B187" s="74"/>
      <c r="C187" s="74"/>
      <c r="D187" s="74"/>
      <c r="E187" s="75"/>
      <c r="F187" s="74"/>
      <c r="G187" s="74"/>
      <c r="H187" s="74"/>
      <c r="I187" s="74"/>
    </row>
    <row r="188" spans="1:9" x14ac:dyDescent="0.3">
      <c r="A188" s="74"/>
      <c r="B188" s="74"/>
      <c r="C188" s="74"/>
      <c r="D188" s="74"/>
      <c r="E188" s="75"/>
      <c r="F188" s="74"/>
      <c r="G188" s="74"/>
      <c r="H188" s="74"/>
      <c r="I188" s="74"/>
    </row>
    <row r="189" spans="1:9" x14ac:dyDescent="0.3">
      <c r="A189" s="74"/>
      <c r="B189" s="74"/>
      <c r="C189" s="74"/>
      <c r="D189" s="74"/>
      <c r="E189" s="75"/>
      <c r="F189" s="74"/>
      <c r="G189" s="74"/>
      <c r="H189" s="74"/>
      <c r="I189" s="74"/>
    </row>
    <row r="190" spans="1:9" x14ac:dyDescent="0.3">
      <c r="A190" s="74"/>
      <c r="B190" s="74"/>
      <c r="C190" s="74"/>
      <c r="D190" s="74"/>
      <c r="E190" s="75"/>
      <c r="F190" s="74"/>
      <c r="G190" s="74"/>
      <c r="H190" s="74"/>
      <c r="I190" s="74"/>
    </row>
    <row r="191" spans="1:9" x14ac:dyDescent="0.3">
      <c r="A191" s="74"/>
      <c r="B191" s="74"/>
      <c r="C191" s="3"/>
      <c r="D191" s="3"/>
      <c r="E191" s="4"/>
      <c r="F191" s="3"/>
      <c r="G191" s="3"/>
      <c r="H191" s="3"/>
      <c r="I191" s="3"/>
    </row>
    <row r="192" spans="1:9" x14ac:dyDescent="0.3">
      <c r="A192" s="74"/>
      <c r="B192" s="74"/>
    </row>
    <row r="193" spans="1:2" x14ac:dyDescent="0.3">
      <c r="A193" s="3"/>
      <c r="B193" s="3"/>
    </row>
  </sheetData>
  <mergeCells count="74">
    <mergeCell ref="A126:C126"/>
    <mergeCell ref="A128:C128"/>
    <mergeCell ref="A115:A118"/>
    <mergeCell ref="B115:B118"/>
    <mergeCell ref="A119:C119"/>
    <mergeCell ref="A8:I8"/>
    <mergeCell ref="A122:A125"/>
    <mergeCell ref="B122:B125"/>
    <mergeCell ref="A121:I121"/>
    <mergeCell ref="A114:I114"/>
    <mergeCell ref="A113:C113"/>
    <mergeCell ref="A44:I44"/>
    <mergeCell ref="A28:I28"/>
    <mergeCell ref="A24:A25"/>
    <mergeCell ref="A29:A41"/>
    <mergeCell ref="A57:I57"/>
    <mergeCell ref="A64:I64"/>
    <mergeCell ref="A69:I69"/>
    <mergeCell ref="B78:B82"/>
    <mergeCell ref="A75:C75"/>
    <mergeCell ref="A77:J77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41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42:C42"/>
    <mergeCell ref="B65:B66"/>
    <mergeCell ref="A65:A66"/>
    <mergeCell ref="A70:A74"/>
    <mergeCell ref="B70:B74"/>
    <mergeCell ref="A45:A53"/>
    <mergeCell ref="B45:B53"/>
    <mergeCell ref="A83:C83"/>
    <mergeCell ref="A78:A82"/>
    <mergeCell ref="A62:C62"/>
    <mergeCell ref="A55:C55"/>
    <mergeCell ref="A58:A61"/>
    <mergeCell ref="B58:B61"/>
    <mergeCell ref="A101:I101"/>
    <mergeCell ref="A90:C90"/>
    <mergeCell ref="A86:A89"/>
    <mergeCell ref="B86:B89"/>
    <mergeCell ref="A85:J85"/>
    <mergeCell ref="A92:J92"/>
    <mergeCell ref="A93:A97"/>
    <mergeCell ref="B93:B97"/>
    <mergeCell ref="A98:C98"/>
    <mergeCell ref="A108:A112"/>
    <mergeCell ref="B108:B112"/>
    <mergeCell ref="A105:C105"/>
    <mergeCell ref="A102:A104"/>
    <mergeCell ref="B102:B104"/>
    <mergeCell ref="A107:I107"/>
  </mergeCells>
  <pageMargins left="0.23622046411037401" right="0.23622046411037401" top="0.74803149700164795" bottom="0.74803149700164795" header="0.31496062874794001" footer="0.31496062874794001"/>
  <pageSetup paperSize="9" scale="4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2021-11-26T12:20:17Z</cp:lastPrinted>
  <dcterms:created xsi:type="dcterms:W3CDTF">2021-01-25T08:12:27Z</dcterms:created>
  <dcterms:modified xsi:type="dcterms:W3CDTF">2021-11-26T12:20:21Z</dcterms:modified>
</cp:coreProperties>
</file>